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3bae05395c27b69f/Radna površina/GODINA 2024/JAVNA OBJAVA INFORMACIJA O TROŠENJU SREDSTAVA 2024/"/>
    </mc:Choice>
  </mc:AlternateContent>
  <bookViews>
    <workbookView xWindow="0" yWindow="0" windowWidth="23670" windowHeight="9855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38" i="1" l="1"/>
  <c r="G36" i="1"/>
  <c r="G34" i="1"/>
  <c r="E14" i="2"/>
  <c r="G48" i="1"/>
  <c r="G62" i="1"/>
  <c r="G23" i="1"/>
  <c r="G21" i="1"/>
  <c r="G19" i="1"/>
  <c r="G16" i="1"/>
  <c r="G45" i="1"/>
  <c r="G66" i="1"/>
  <c r="G50" i="1"/>
  <c r="G14" i="1"/>
  <c r="G10" i="1"/>
  <c r="G56" i="1"/>
  <c r="G52" i="1"/>
  <c r="G60" i="1"/>
  <c r="G54" i="1"/>
  <c r="G58" i="1"/>
  <c r="G64" i="1"/>
  <c r="G12" i="1"/>
  <c r="G43" i="1"/>
  <c r="G68" i="1"/>
  <c r="E11" i="2"/>
  <c r="E10" i="2"/>
  <c r="G32" i="1"/>
  <c r="G26" i="1"/>
  <c r="G28" i="1"/>
  <c r="G30" i="1" l="1"/>
</calcChain>
</file>

<file path=xl/sharedStrings.xml><?xml version="1.0" encoding="utf-8"?>
<sst xmlns="http://schemas.openxmlformats.org/spreadsheetml/2006/main" count="154" uniqueCount="103">
  <si>
    <t>OŠ GROHOTE</t>
  </si>
  <si>
    <t>Podkuća 28,</t>
  </si>
  <si>
    <t>21430 Grohote</t>
  </si>
  <si>
    <t>OIB: 87159287163</t>
  </si>
  <si>
    <t>NAZIV PRIMATELJA</t>
  </si>
  <si>
    <t>OIB</t>
  </si>
  <si>
    <t>VRSTA RASHODA/IZDATKA</t>
  </si>
  <si>
    <t xml:space="preserve">UKUPNO </t>
  </si>
  <si>
    <t>UKUPNO</t>
  </si>
  <si>
    <t>SJEDIŠTE</t>
  </si>
  <si>
    <t>32214- materijal i sredstva za čišćenje i održavanje</t>
  </si>
  <si>
    <t>NAČIN OBJAVE ISPLAĆENOG IZNOSA</t>
  </si>
  <si>
    <t>Konzum plus d.o.o.</t>
  </si>
  <si>
    <t>Zagreb</t>
  </si>
  <si>
    <t>3132- dop. za obv. zdr. osiguranje</t>
  </si>
  <si>
    <t>IZNOS €</t>
  </si>
  <si>
    <t>Zagrebačka banka d.d.</t>
  </si>
  <si>
    <t>34312- usluge plat. Prometa</t>
  </si>
  <si>
    <t>Ukupni Konzum plus d.o.o.</t>
  </si>
  <si>
    <t>Ukupni Zagrebačka banka d.d.</t>
  </si>
  <si>
    <t>Split</t>
  </si>
  <si>
    <t>Mural d.o.o.</t>
  </si>
  <si>
    <t>Grohote</t>
  </si>
  <si>
    <t>Ukupno Mural d.o.o.</t>
  </si>
  <si>
    <t>AP-Split d.o.o.</t>
  </si>
  <si>
    <t>32379-ostale intelektualne usluge</t>
  </si>
  <si>
    <t>Ukupno AP-Split d.o.o.</t>
  </si>
  <si>
    <t>OPTIMUS LAB d.o.o</t>
  </si>
  <si>
    <t>Čakovec</t>
  </si>
  <si>
    <t>Ukupno OPTIMUS LAB d.o.o</t>
  </si>
  <si>
    <t>TELCOMPACT d.o.o</t>
  </si>
  <si>
    <t>Ukupno TELCOMPACT d.o.o</t>
  </si>
  <si>
    <t>Hrvatska pošta d.d.</t>
  </si>
  <si>
    <t>32313- poštarina</t>
  </si>
  <si>
    <t>Ukupno Hrvatska pošta d.d.</t>
  </si>
  <si>
    <t>32311- usluge telefona</t>
  </si>
  <si>
    <t>A1 HRVATSKA d.o.o.</t>
  </si>
  <si>
    <t>HRVATSKI TELEKOM d.d.</t>
  </si>
  <si>
    <t>32311-usluge telefona</t>
  </si>
  <si>
    <t>Ukupno A1 HRVATSKA d.o.o.</t>
  </si>
  <si>
    <t>HEP OPSKRBA d.o.o.</t>
  </si>
  <si>
    <t>32231- električna energija</t>
  </si>
  <si>
    <t>Ukupno HEP OPSKRBA d.o.o</t>
  </si>
  <si>
    <t>32389- ostale računalne usluge</t>
  </si>
  <si>
    <t>32389-ostale računalne usluge</t>
  </si>
  <si>
    <t>Komunalno Basilija d.o.o.</t>
  </si>
  <si>
    <t>32343-iznošenje i odvoz smeća</t>
  </si>
  <si>
    <t>Ukupno Komunalno Basilija d.o.o.</t>
  </si>
  <si>
    <t>LONE d.o.o.</t>
  </si>
  <si>
    <t>Vrlika</t>
  </si>
  <si>
    <t>32319-ostale usluge za komunikaciju i prijevoz</t>
  </si>
  <si>
    <t>Ukupno LONE d.o.o.</t>
  </si>
  <si>
    <t>MAKRO d.o.o</t>
  </si>
  <si>
    <t>32214- sredstva za čišćenje</t>
  </si>
  <si>
    <t>Ukupno MAKRO d.o.o.</t>
  </si>
  <si>
    <t>32224- namirnice</t>
  </si>
  <si>
    <t>3111- bruto plaće za redovan rad</t>
  </si>
  <si>
    <t>Dugopolje</t>
  </si>
  <si>
    <t>JAVNA OBJAVA INFORMACIJA O TROŠENJU SREDSTAVA 02-2024</t>
  </si>
  <si>
    <t>GROHOTE-ŠOLTA poljoprivredna zadruga</t>
  </si>
  <si>
    <t>Ukupno GROHOTE-ŠOLTA poljoprivredna zadruga</t>
  </si>
  <si>
    <t>32241-mat. i djelovi za održavanje građevinskih objekata</t>
  </si>
  <si>
    <t>Ukupno SCULPTOR COMPUTERS NET d.o.o.</t>
  </si>
  <si>
    <t>SCULPTOR COMPUTERS NET d.o.o.</t>
  </si>
  <si>
    <t>Vinkovci</t>
  </si>
  <si>
    <t>HGSPOT GRUPA d.o.o</t>
  </si>
  <si>
    <t>32251- sitan inventar</t>
  </si>
  <si>
    <t>Ukupno HGSPOT GRUPA d.o.o.</t>
  </si>
  <si>
    <t>TRAMAX d.o.o.</t>
  </si>
  <si>
    <t>Ukupno TRAMAX  d.o.o</t>
  </si>
  <si>
    <t xml:space="preserve">HZRIF </t>
  </si>
  <si>
    <t>32211-uredski materijal</t>
  </si>
  <si>
    <t>32131-seminari,savjetovanja i simpoziji</t>
  </si>
  <si>
    <t>Ukupno HZRIF</t>
  </si>
  <si>
    <t>Vodovod i kanalizacija d.o.o.</t>
  </si>
  <si>
    <t>Ukupno Vodovod i kanalizacija d.o.o.</t>
  </si>
  <si>
    <t>ŠKOLSKE NOVINE d.o.o.</t>
  </si>
  <si>
    <t>32941-tuzemne članarine</t>
  </si>
  <si>
    <t>Ukupno ŠKOLSKE NOVINE d.o.o.</t>
  </si>
  <si>
    <t>ALFA ATEST d.o.o.</t>
  </si>
  <si>
    <t>MAKROMIKRO GRUPA d.o.o.</t>
  </si>
  <si>
    <t>Ukupno ALFA ATEST d.o.o.</t>
  </si>
  <si>
    <t>Ukupno MAKROMIKRO GRUPA d.o.o.</t>
  </si>
  <si>
    <t>32322-usluge tekućeg i investicijskog održavanja postrojenja i opreme</t>
  </si>
  <si>
    <t>Velika Gorica</t>
  </si>
  <si>
    <t>HZOŠ</t>
  </si>
  <si>
    <t> 78661516143</t>
  </si>
  <si>
    <t>Ukupno HZOŠ</t>
  </si>
  <si>
    <t>Poslovna Literatura d.o.o.</t>
  </si>
  <si>
    <t>Ukupno Poslovna Literatura d.o.o.</t>
  </si>
  <si>
    <t>32212-literatura</t>
  </si>
  <si>
    <t>3121-ostali rashodi za zaposlene</t>
  </si>
  <si>
    <t>3211-službena putovanja</t>
  </si>
  <si>
    <t>MRKONJIĆ CO d.o.o.</t>
  </si>
  <si>
    <t>MALI ZELIN d.o.o.</t>
  </si>
  <si>
    <t>32242- Materijal i dijelovi za tekuće i investicijsko održavanje postrojenja i opreme</t>
  </si>
  <si>
    <t>32242-Materijal i dijelovi za tekuće i investicijsko održavanje postrojenja i opreme</t>
  </si>
  <si>
    <t>Ukupno MRKONJIĆ CO d.o.o.</t>
  </si>
  <si>
    <t> 05118454268</t>
  </si>
  <si>
    <t>Ukupno MALI ZELIN d.o.o.</t>
  </si>
  <si>
    <t>Ukupno HRVATSKI TELEKOM d.d.</t>
  </si>
  <si>
    <t>FINA d.d.</t>
  </si>
  <si>
    <t>Ukupno FINA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</si>
</sst>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38" workbookViewId="0">
      <selection activeCell="I57" sqref="I57"/>
    </sheetView>
  </sheetViews>
  <sheetFormatPr defaultRowHeight="15" x14ac:dyDescent="0.25"/>
  <cols>
    <col min="1" max="1" width="10.140625" customWidth="1"/>
    <col min="2" max="2" width="6" customWidth="1"/>
    <col min="3" max="3" width="31.42578125" customWidth="1"/>
    <col min="4" max="4" width="16" customWidth="1"/>
    <col min="5" max="5" width="11.5703125" customWidth="1"/>
    <col min="6" max="6" width="35.28515625" customWidth="1"/>
    <col min="7" max="7" width="18.28515625" customWidth="1"/>
  </cols>
  <sheetData>
    <row r="1" spans="1:7" x14ac:dyDescent="0.25">
      <c r="A1" s="2" t="s">
        <v>0</v>
      </c>
      <c r="B1" s="2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1"/>
      <c r="D2" s="1"/>
      <c r="E2" s="1"/>
      <c r="F2" s="1"/>
      <c r="G2" s="1"/>
    </row>
    <row r="3" spans="1:7" x14ac:dyDescent="0.25">
      <c r="A3" s="2" t="s">
        <v>2</v>
      </c>
      <c r="B3" s="2"/>
      <c r="C3" s="1"/>
      <c r="D3" s="1"/>
      <c r="E3" s="1"/>
      <c r="F3" s="1"/>
      <c r="G3" s="1"/>
    </row>
    <row r="4" spans="1:7" x14ac:dyDescent="0.25">
      <c r="A4" s="2" t="s">
        <v>3</v>
      </c>
      <c r="B4" s="2"/>
      <c r="C4" s="1"/>
      <c r="D4" s="1"/>
      <c r="E4" s="1"/>
      <c r="F4" s="1"/>
      <c r="G4" s="1"/>
    </row>
    <row r="5" spans="1:7" x14ac:dyDescent="0.25">
      <c r="A5" s="1"/>
      <c r="B5" s="1"/>
      <c r="C5" s="20" t="s">
        <v>58</v>
      </c>
      <c r="D5" s="20"/>
      <c r="E5" s="20"/>
      <c r="F5" s="20"/>
      <c r="G5" s="20"/>
    </row>
    <row r="6" spans="1:7" x14ac:dyDescent="0.25">
      <c r="A6" s="1"/>
      <c r="B6" s="1"/>
      <c r="C6" s="1"/>
      <c r="D6" s="1"/>
      <c r="E6" s="1"/>
      <c r="F6" s="1"/>
      <c r="G6" s="1"/>
    </row>
    <row r="7" spans="1:7" ht="43.5" x14ac:dyDescent="0.25">
      <c r="A7" s="1"/>
      <c r="B7" s="1"/>
      <c r="C7" s="4" t="s">
        <v>4</v>
      </c>
      <c r="D7" s="4" t="s">
        <v>5</v>
      </c>
      <c r="E7" s="4" t="s">
        <v>9</v>
      </c>
      <c r="F7" s="4" t="s">
        <v>6</v>
      </c>
      <c r="G7" s="4" t="s">
        <v>11</v>
      </c>
    </row>
    <row r="8" spans="1:7" x14ac:dyDescent="0.25">
      <c r="A8" s="1"/>
      <c r="B8" s="1"/>
      <c r="C8" s="7" t="s">
        <v>68</v>
      </c>
      <c r="D8" s="7">
        <v>21270210680</v>
      </c>
      <c r="E8" s="7" t="s">
        <v>20</v>
      </c>
      <c r="F8" s="7" t="s">
        <v>71</v>
      </c>
      <c r="G8" s="9">
        <v>5.53</v>
      </c>
    </row>
    <row r="9" spans="1:7" x14ac:dyDescent="0.25">
      <c r="A9" s="1"/>
      <c r="B9" s="1"/>
      <c r="C9" s="7" t="s">
        <v>68</v>
      </c>
      <c r="D9" s="7">
        <v>21270210680</v>
      </c>
      <c r="E9" s="7" t="s">
        <v>20</v>
      </c>
      <c r="F9" s="7" t="s">
        <v>71</v>
      </c>
      <c r="G9" s="9">
        <v>584.41</v>
      </c>
    </row>
    <row r="10" spans="1:7" x14ac:dyDescent="0.25">
      <c r="A10" s="1"/>
      <c r="B10" s="1"/>
      <c r="C10" s="16" t="s">
        <v>69</v>
      </c>
      <c r="D10" s="22"/>
      <c r="E10" s="22"/>
      <c r="F10" s="23"/>
      <c r="G10" s="19">
        <f>SUM(G8:G9)</f>
        <v>589.93999999999994</v>
      </c>
    </row>
    <row r="11" spans="1:7" x14ac:dyDescent="0.25">
      <c r="A11" s="1"/>
      <c r="B11" s="1"/>
      <c r="C11" s="26" t="s">
        <v>65</v>
      </c>
      <c r="D11" s="26">
        <v>65553879500</v>
      </c>
      <c r="E11" s="26" t="s">
        <v>13</v>
      </c>
      <c r="F11" s="26" t="s">
        <v>66</v>
      </c>
      <c r="G11" s="27">
        <v>64.66</v>
      </c>
    </row>
    <row r="12" spans="1:7" x14ac:dyDescent="0.25">
      <c r="A12" s="1"/>
      <c r="B12" s="1"/>
      <c r="C12" s="16" t="s">
        <v>67</v>
      </c>
      <c r="D12" s="17"/>
      <c r="E12" s="17"/>
      <c r="F12" s="18"/>
      <c r="G12" s="19">
        <f>G11</f>
        <v>64.66</v>
      </c>
    </row>
    <row r="13" spans="1:7" x14ac:dyDescent="0.25">
      <c r="A13" s="1"/>
      <c r="B13" s="1"/>
      <c r="C13" s="26" t="s">
        <v>70</v>
      </c>
      <c r="D13" s="26">
        <v>75508100288</v>
      </c>
      <c r="E13" s="26" t="s">
        <v>13</v>
      </c>
      <c r="F13" s="28" t="s">
        <v>72</v>
      </c>
      <c r="G13" s="29">
        <v>95</v>
      </c>
    </row>
    <row r="14" spans="1:7" x14ac:dyDescent="0.25">
      <c r="A14" s="1"/>
      <c r="B14" s="1"/>
      <c r="C14" s="16" t="s">
        <v>73</v>
      </c>
      <c r="D14" s="17"/>
      <c r="E14" s="17"/>
      <c r="F14" s="18"/>
      <c r="G14" s="19">
        <f>G13</f>
        <v>95</v>
      </c>
    </row>
    <row r="15" spans="1:7" x14ac:dyDescent="0.25">
      <c r="A15" s="1"/>
      <c r="B15" s="1"/>
      <c r="C15" s="26" t="s">
        <v>76</v>
      </c>
      <c r="D15" s="26">
        <v>24796394086</v>
      </c>
      <c r="E15" s="26" t="s">
        <v>13</v>
      </c>
      <c r="F15" s="26" t="s">
        <v>77</v>
      </c>
      <c r="G15" s="27">
        <v>55</v>
      </c>
    </row>
    <row r="16" spans="1:7" x14ac:dyDescent="0.25">
      <c r="A16" s="1"/>
      <c r="B16" s="1"/>
      <c r="C16" s="16" t="s">
        <v>78</v>
      </c>
      <c r="D16" s="17"/>
      <c r="E16" s="17"/>
      <c r="F16" s="18"/>
      <c r="G16" s="19">
        <f>G15</f>
        <v>55</v>
      </c>
    </row>
    <row r="17" spans="1:7" ht="30" x14ac:dyDescent="0.25">
      <c r="A17" s="1"/>
      <c r="B17" s="1"/>
      <c r="C17" s="26" t="s">
        <v>79</v>
      </c>
      <c r="D17" s="26">
        <v>3448022583</v>
      </c>
      <c r="E17" s="26" t="s">
        <v>20</v>
      </c>
      <c r="F17" s="26" t="s">
        <v>83</v>
      </c>
      <c r="G17" s="27">
        <v>187.5</v>
      </c>
    </row>
    <row r="18" spans="1:7" ht="30" x14ac:dyDescent="0.25">
      <c r="A18" s="1"/>
      <c r="B18" s="1"/>
      <c r="C18" s="26" t="s">
        <v>79</v>
      </c>
      <c r="D18" s="26">
        <v>3448022583</v>
      </c>
      <c r="E18" s="26" t="s">
        <v>20</v>
      </c>
      <c r="F18" s="26" t="s">
        <v>83</v>
      </c>
      <c r="G18" s="27">
        <v>212.5</v>
      </c>
    </row>
    <row r="19" spans="1:7" x14ac:dyDescent="0.25">
      <c r="A19" s="1"/>
      <c r="B19" s="1"/>
      <c r="C19" s="16" t="s">
        <v>81</v>
      </c>
      <c r="D19" s="17"/>
      <c r="E19" s="17"/>
      <c r="F19" s="18"/>
      <c r="G19" s="19">
        <f>SUM(G17:G18)</f>
        <v>400</v>
      </c>
    </row>
    <row r="20" spans="1:7" ht="30" x14ac:dyDescent="0.25">
      <c r="A20" s="1"/>
      <c r="B20" s="1"/>
      <c r="C20" s="26" t="s">
        <v>80</v>
      </c>
      <c r="D20" s="26">
        <v>50467974870</v>
      </c>
      <c r="E20" s="26" t="s">
        <v>84</v>
      </c>
      <c r="F20" s="26" t="s">
        <v>71</v>
      </c>
      <c r="G20" s="27">
        <v>506.49</v>
      </c>
    </row>
    <row r="21" spans="1:7" x14ac:dyDescent="0.25">
      <c r="C21" s="30" t="s">
        <v>82</v>
      </c>
      <c r="D21" s="31"/>
      <c r="E21" s="31"/>
      <c r="F21" s="32"/>
      <c r="G21" s="33">
        <f>G20</f>
        <v>506.49</v>
      </c>
    </row>
    <row r="22" spans="1:7" x14ac:dyDescent="0.25">
      <c r="A22" s="1"/>
      <c r="B22" s="1"/>
      <c r="C22" s="7" t="s">
        <v>85</v>
      </c>
      <c r="D22" s="7" t="s">
        <v>86</v>
      </c>
      <c r="E22" s="7" t="s">
        <v>13</v>
      </c>
      <c r="F22" s="7" t="s">
        <v>77</v>
      </c>
      <c r="G22" s="9">
        <v>55</v>
      </c>
    </row>
    <row r="23" spans="1:7" x14ac:dyDescent="0.25">
      <c r="C23" s="16" t="s">
        <v>87</v>
      </c>
      <c r="D23" s="22"/>
      <c r="E23" s="22"/>
      <c r="F23" s="23"/>
      <c r="G23" s="19">
        <f>G22</f>
        <v>55</v>
      </c>
    </row>
    <row r="24" spans="1:7" x14ac:dyDescent="0.25">
      <c r="C24" s="7" t="s">
        <v>12</v>
      </c>
      <c r="D24" s="7">
        <v>62226620908</v>
      </c>
      <c r="E24" s="7" t="s">
        <v>13</v>
      </c>
      <c r="F24" s="7" t="s">
        <v>55</v>
      </c>
      <c r="G24" s="9">
        <v>493.93</v>
      </c>
    </row>
    <row r="25" spans="1:7" x14ac:dyDescent="0.25">
      <c r="C25" s="7" t="s">
        <v>12</v>
      </c>
      <c r="D25" s="7">
        <v>62226620908</v>
      </c>
      <c r="E25" s="7" t="s">
        <v>13</v>
      </c>
      <c r="F25" s="7" t="s">
        <v>55</v>
      </c>
      <c r="G25" s="9">
        <v>364.69</v>
      </c>
    </row>
    <row r="26" spans="1:7" x14ac:dyDescent="0.25">
      <c r="C26" s="16" t="s">
        <v>18</v>
      </c>
      <c r="D26" s="22"/>
      <c r="E26" s="22"/>
      <c r="F26" s="23"/>
      <c r="G26" s="19">
        <f>SUM(G24:G25)</f>
        <v>858.62</v>
      </c>
    </row>
    <row r="27" spans="1:7" x14ac:dyDescent="0.25">
      <c r="C27" s="7" t="s">
        <v>16</v>
      </c>
      <c r="D27" s="7">
        <v>92963223473</v>
      </c>
      <c r="E27" s="7" t="s">
        <v>13</v>
      </c>
      <c r="F27" s="7" t="s">
        <v>17</v>
      </c>
      <c r="G27" s="9">
        <v>45.24</v>
      </c>
    </row>
    <row r="28" spans="1:7" x14ac:dyDescent="0.25">
      <c r="C28" s="16" t="s">
        <v>19</v>
      </c>
      <c r="D28" s="22"/>
      <c r="E28" s="22"/>
      <c r="F28" s="23"/>
      <c r="G28" s="19">
        <f>G27</f>
        <v>45.24</v>
      </c>
    </row>
    <row r="29" spans="1:7" ht="30" x14ac:dyDescent="0.25">
      <c r="C29" s="7" t="s">
        <v>63</v>
      </c>
      <c r="D29" s="7">
        <v>6362716309</v>
      </c>
      <c r="E29" s="7" t="s">
        <v>64</v>
      </c>
      <c r="F29" s="7" t="s">
        <v>43</v>
      </c>
      <c r="G29" s="9">
        <v>107.55</v>
      </c>
    </row>
    <row r="30" spans="1:7" x14ac:dyDescent="0.25">
      <c r="C30" s="16" t="s">
        <v>62</v>
      </c>
      <c r="D30" s="22"/>
      <c r="E30" s="22"/>
      <c r="F30" s="23"/>
      <c r="G30" s="19">
        <f>SUM(G29:G29)</f>
        <v>107.55</v>
      </c>
    </row>
    <row r="31" spans="1:7" ht="30" x14ac:dyDescent="0.25">
      <c r="C31" s="7" t="s">
        <v>59</v>
      </c>
      <c r="D31" s="7">
        <v>61152686546</v>
      </c>
      <c r="E31" s="7" t="s">
        <v>22</v>
      </c>
      <c r="F31" s="7" t="s">
        <v>10</v>
      </c>
      <c r="G31" s="9">
        <v>30.3</v>
      </c>
    </row>
    <row r="32" spans="1:7" x14ac:dyDescent="0.25">
      <c r="C32" s="16" t="s">
        <v>60</v>
      </c>
      <c r="D32" s="22"/>
      <c r="E32" s="22"/>
      <c r="F32" s="23"/>
      <c r="G32" s="19">
        <f>G31</f>
        <v>30.3</v>
      </c>
    </row>
    <row r="33" spans="3:7" ht="30" x14ac:dyDescent="0.25">
      <c r="C33" s="8" t="s">
        <v>21</v>
      </c>
      <c r="D33" s="7">
        <v>52660703070</v>
      </c>
      <c r="E33" s="7" t="s">
        <v>22</v>
      </c>
      <c r="F33" s="7" t="s">
        <v>61</v>
      </c>
      <c r="G33" s="9">
        <v>31.8</v>
      </c>
    </row>
    <row r="34" spans="3:7" x14ac:dyDescent="0.25">
      <c r="C34" s="16" t="s">
        <v>23</v>
      </c>
      <c r="D34" s="17"/>
      <c r="E34" s="17"/>
      <c r="F34" s="18"/>
      <c r="G34" s="19">
        <f>G33</f>
        <v>31.8</v>
      </c>
    </row>
    <row r="35" spans="3:7" ht="45" x14ac:dyDescent="0.25">
      <c r="C35" s="8" t="s">
        <v>94</v>
      </c>
      <c r="D35" s="7">
        <v>61543907467</v>
      </c>
      <c r="E35" s="7" t="s">
        <v>20</v>
      </c>
      <c r="F35" s="7" t="s">
        <v>95</v>
      </c>
      <c r="G35" s="9">
        <v>117.5</v>
      </c>
    </row>
    <row r="36" spans="3:7" x14ac:dyDescent="0.25">
      <c r="C36" s="16" t="s">
        <v>99</v>
      </c>
      <c r="D36" s="17"/>
      <c r="E36" s="17"/>
      <c r="F36" s="18"/>
      <c r="G36" s="19">
        <f>G35</f>
        <v>117.5</v>
      </c>
    </row>
    <row r="37" spans="3:7" ht="45" x14ac:dyDescent="0.25">
      <c r="C37" s="8" t="s">
        <v>93</v>
      </c>
      <c r="D37" s="7" t="s">
        <v>98</v>
      </c>
      <c r="E37" s="7" t="s">
        <v>20</v>
      </c>
      <c r="F37" s="7" t="s">
        <v>96</v>
      </c>
      <c r="G37" s="9">
        <v>16.399999999999999</v>
      </c>
    </row>
    <row r="38" spans="3:7" x14ac:dyDescent="0.25">
      <c r="C38" s="16" t="s">
        <v>97</v>
      </c>
      <c r="D38" s="17"/>
      <c r="E38" s="17"/>
      <c r="F38" s="18"/>
      <c r="G38" s="19">
        <f>G37</f>
        <v>16.399999999999999</v>
      </c>
    </row>
    <row r="39" spans="3:7" x14ac:dyDescent="0.25">
      <c r="C39" s="7" t="s">
        <v>24</v>
      </c>
      <c r="D39" s="7">
        <v>82888704837</v>
      </c>
      <c r="E39" s="7" t="s">
        <v>20</v>
      </c>
      <c r="F39" s="7" t="s">
        <v>44</v>
      </c>
      <c r="G39" s="9">
        <v>89.59</v>
      </c>
    </row>
    <row r="40" spans="3:7" x14ac:dyDescent="0.25">
      <c r="C40" s="7" t="s">
        <v>24</v>
      </c>
      <c r="D40" s="7">
        <v>82888704837</v>
      </c>
      <c r="E40" s="7" t="s">
        <v>20</v>
      </c>
      <c r="F40" s="7" t="s">
        <v>25</v>
      </c>
      <c r="G40" s="9">
        <v>34.840000000000003</v>
      </c>
    </row>
    <row r="41" spans="3:7" x14ac:dyDescent="0.25">
      <c r="C41" s="7" t="s">
        <v>24</v>
      </c>
      <c r="D41" s="7">
        <v>82888704837</v>
      </c>
      <c r="E41" s="7" t="s">
        <v>20</v>
      </c>
      <c r="F41" s="7" t="s">
        <v>44</v>
      </c>
      <c r="G41" s="9">
        <v>31.54</v>
      </c>
    </row>
    <row r="42" spans="3:7" x14ac:dyDescent="0.25">
      <c r="C42" s="7" t="s">
        <v>24</v>
      </c>
      <c r="D42" s="7">
        <v>82888704837</v>
      </c>
      <c r="E42" s="7" t="s">
        <v>20</v>
      </c>
      <c r="F42" s="15" t="s">
        <v>44</v>
      </c>
      <c r="G42" s="9">
        <v>89.59</v>
      </c>
    </row>
    <row r="43" spans="3:7" s="1" customFormat="1" x14ac:dyDescent="0.25">
      <c r="C43" s="16" t="s">
        <v>26</v>
      </c>
      <c r="D43" s="22"/>
      <c r="E43" s="22"/>
      <c r="F43" s="23"/>
      <c r="G43" s="19">
        <f>SUM(G39:G42)</f>
        <v>245.56</v>
      </c>
    </row>
    <row r="44" spans="3:7" x14ac:dyDescent="0.25">
      <c r="C44" s="7" t="s">
        <v>74</v>
      </c>
      <c r="D44" s="7">
        <v>56826138353</v>
      </c>
      <c r="E44" s="7" t="s">
        <v>20</v>
      </c>
      <c r="F44" s="7" t="s">
        <v>25</v>
      </c>
      <c r="G44" s="9">
        <v>65.14</v>
      </c>
    </row>
    <row r="45" spans="3:7" x14ac:dyDescent="0.25">
      <c r="C45" s="16" t="s">
        <v>75</v>
      </c>
      <c r="D45" s="22"/>
      <c r="E45" s="22"/>
      <c r="F45" s="23"/>
      <c r="G45" s="19">
        <f>G44</f>
        <v>65.14</v>
      </c>
    </row>
    <row r="46" spans="3:7" ht="21.75" customHeight="1" x14ac:dyDescent="0.25">
      <c r="C46" s="8" t="s">
        <v>27</v>
      </c>
      <c r="D46" s="14">
        <v>71981294715</v>
      </c>
      <c r="E46" s="14" t="s">
        <v>28</v>
      </c>
      <c r="F46" s="15" t="s">
        <v>44</v>
      </c>
      <c r="G46" s="27">
        <v>37.5</v>
      </c>
    </row>
    <row r="47" spans="3:7" ht="19.5" customHeight="1" x14ac:dyDescent="0.25">
      <c r="C47" s="8" t="s">
        <v>27</v>
      </c>
      <c r="D47" s="14">
        <v>71981294715</v>
      </c>
      <c r="E47" s="14" t="s">
        <v>28</v>
      </c>
      <c r="F47" s="15" t="s">
        <v>44</v>
      </c>
      <c r="G47" s="9">
        <v>37.5</v>
      </c>
    </row>
    <row r="48" spans="3:7" x14ac:dyDescent="0.25">
      <c r="C48" s="16" t="s">
        <v>29</v>
      </c>
      <c r="D48" s="22"/>
      <c r="E48" s="22"/>
      <c r="F48" s="23"/>
      <c r="G48" s="19">
        <f>SUM(G46:G47)</f>
        <v>75</v>
      </c>
    </row>
    <row r="49" spans="3:7" ht="30" customHeight="1" x14ac:dyDescent="0.25">
      <c r="C49" s="8" t="s">
        <v>30</v>
      </c>
      <c r="D49" s="14">
        <v>29832549682</v>
      </c>
      <c r="E49" s="14" t="s">
        <v>20</v>
      </c>
      <c r="F49" s="15" t="s">
        <v>44</v>
      </c>
      <c r="G49" s="9">
        <v>49.78</v>
      </c>
    </row>
    <row r="50" spans="3:7" x14ac:dyDescent="0.25">
      <c r="C50" s="16" t="s">
        <v>31</v>
      </c>
      <c r="D50" s="22"/>
      <c r="E50" s="22"/>
      <c r="F50" s="23"/>
      <c r="G50" s="19">
        <f>G49</f>
        <v>49.78</v>
      </c>
    </row>
    <row r="51" spans="3:7" x14ac:dyDescent="0.25">
      <c r="C51" s="8" t="s">
        <v>32</v>
      </c>
      <c r="D51" s="14">
        <v>87311810356</v>
      </c>
      <c r="E51" s="14" t="s">
        <v>13</v>
      </c>
      <c r="F51" s="15" t="s">
        <v>33</v>
      </c>
      <c r="G51" s="9">
        <v>17.68</v>
      </c>
    </row>
    <row r="52" spans="3:7" x14ac:dyDescent="0.25">
      <c r="C52" s="16" t="s">
        <v>34</v>
      </c>
      <c r="D52" s="22"/>
      <c r="E52" s="22"/>
      <c r="F52" s="23"/>
      <c r="G52" s="19">
        <f>G51</f>
        <v>17.68</v>
      </c>
    </row>
    <row r="53" spans="3:7" x14ac:dyDescent="0.25">
      <c r="C53" s="8" t="s">
        <v>37</v>
      </c>
      <c r="D53" s="14">
        <v>81793146560</v>
      </c>
      <c r="E53" s="14" t="s">
        <v>13</v>
      </c>
      <c r="F53" s="15" t="s">
        <v>35</v>
      </c>
      <c r="G53" s="9">
        <v>89.23</v>
      </c>
    </row>
    <row r="54" spans="3:7" x14ac:dyDescent="0.25">
      <c r="C54" s="16" t="s">
        <v>100</v>
      </c>
      <c r="D54" s="22"/>
      <c r="E54" s="22"/>
      <c r="F54" s="23"/>
      <c r="G54" s="19">
        <f>G53</f>
        <v>89.23</v>
      </c>
    </row>
    <row r="55" spans="3:7" x14ac:dyDescent="0.25">
      <c r="C55" s="8" t="s">
        <v>36</v>
      </c>
      <c r="D55" s="14">
        <v>29524210204</v>
      </c>
      <c r="E55" s="14" t="s">
        <v>13</v>
      </c>
      <c r="F55" s="15" t="s">
        <v>38</v>
      </c>
      <c r="G55" s="9">
        <v>89.23</v>
      </c>
    </row>
    <row r="56" spans="3:7" x14ac:dyDescent="0.25">
      <c r="C56" s="16" t="s">
        <v>39</v>
      </c>
      <c r="D56" s="22"/>
      <c r="E56" s="22"/>
      <c r="F56" s="23"/>
      <c r="G56" s="19">
        <f>G55</f>
        <v>89.23</v>
      </c>
    </row>
    <row r="57" spans="3:7" x14ac:dyDescent="0.25">
      <c r="C57" s="8" t="s">
        <v>40</v>
      </c>
      <c r="D57" s="14">
        <v>63073332379</v>
      </c>
      <c r="E57" s="14" t="s">
        <v>13</v>
      </c>
      <c r="F57" s="15" t="s">
        <v>41</v>
      </c>
      <c r="G57" s="9">
        <v>1177.48</v>
      </c>
    </row>
    <row r="58" spans="3:7" x14ac:dyDescent="0.25">
      <c r="C58" s="16" t="s">
        <v>42</v>
      </c>
      <c r="D58" s="22"/>
      <c r="E58" s="22"/>
      <c r="F58" s="23"/>
      <c r="G58" s="19">
        <f>G57</f>
        <v>1177.48</v>
      </c>
    </row>
    <row r="59" spans="3:7" ht="30" customHeight="1" x14ac:dyDescent="0.25">
      <c r="C59" s="8" t="s">
        <v>101</v>
      </c>
      <c r="D59" s="14">
        <v>85821130368</v>
      </c>
      <c r="E59" s="14" t="s">
        <v>13</v>
      </c>
      <c r="F59" s="15" t="s">
        <v>43</v>
      </c>
      <c r="G59" s="9">
        <v>1.66</v>
      </c>
    </row>
    <row r="60" spans="3:7" x14ac:dyDescent="0.25">
      <c r="C60" s="16" t="s">
        <v>102</v>
      </c>
      <c r="D60" s="22"/>
      <c r="E60" s="22"/>
      <c r="F60" s="23"/>
      <c r="G60" s="19">
        <f>G59</f>
        <v>1.66</v>
      </c>
    </row>
    <row r="61" spans="3:7" x14ac:dyDescent="0.25">
      <c r="C61" s="26" t="s">
        <v>88</v>
      </c>
      <c r="D61" s="26">
        <v>61452840082</v>
      </c>
      <c r="E61" s="26" t="s">
        <v>13</v>
      </c>
      <c r="F61" s="26" t="s">
        <v>90</v>
      </c>
      <c r="G61" s="27">
        <v>162.77000000000001</v>
      </c>
    </row>
    <row r="62" spans="3:7" x14ac:dyDescent="0.25">
      <c r="C62" s="16" t="s">
        <v>89</v>
      </c>
      <c r="D62" s="12"/>
      <c r="E62" s="12"/>
      <c r="F62" s="13"/>
      <c r="G62" s="19">
        <f>G61</f>
        <v>162.77000000000001</v>
      </c>
    </row>
    <row r="63" spans="3:7" ht="30" customHeight="1" x14ac:dyDescent="0.25">
      <c r="C63" s="8" t="s">
        <v>45</v>
      </c>
      <c r="D63" s="14">
        <v>23193263251</v>
      </c>
      <c r="E63" s="14" t="s">
        <v>22</v>
      </c>
      <c r="F63" s="15" t="s">
        <v>46</v>
      </c>
      <c r="G63" s="9">
        <v>21.2</v>
      </c>
    </row>
    <row r="64" spans="3:7" x14ac:dyDescent="0.25">
      <c r="C64" s="16" t="s">
        <v>47</v>
      </c>
      <c r="D64" s="22"/>
      <c r="E64" s="22"/>
      <c r="F64" s="23"/>
      <c r="G64" s="19">
        <f>G63</f>
        <v>21.2</v>
      </c>
    </row>
    <row r="65" spans="3:7" ht="30" x14ac:dyDescent="0.25">
      <c r="C65" s="8" t="s">
        <v>48</v>
      </c>
      <c r="D65" s="14">
        <v>512645870</v>
      </c>
      <c r="E65" s="14" t="s">
        <v>49</v>
      </c>
      <c r="F65" s="15" t="s">
        <v>50</v>
      </c>
      <c r="G65" s="9">
        <v>5327.55</v>
      </c>
    </row>
    <row r="66" spans="3:7" x14ac:dyDescent="0.25">
      <c r="C66" s="16" t="s">
        <v>51</v>
      </c>
      <c r="D66" s="22"/>
      <c r="E66" s="22"/>
      <c r="F66" s="23"/>
      <c r="G66" s="19">
        <f>G65</f>
        <v>5327.55</v>
      </c>
    </row>
    <row r="67" spans="3:7" x14ac:dyDescent="0.25">
      <c r="C67" s="8" t="s">
        <v>52</v>
      </c>
      <c r="D67" s="14">
        <v>53696769296</v>
      </c>
      <c r="E67" s="14" t="s">
        <v>57</v>
      </c>
      <c r="F67" s="15" t="s">
        <v>53</v>
      </c>
      <c r="G67" s="9">
        <v>76.81</v>
      </c>
    </row>
    <row r="68" spans="3:7" x14ac:dyDescent="0.25">
      <c r="C68" s="16" t="s">
        <v>54</v>
      </c>
      <c r="D68" s="22"/>
      <c r="E68" s="22"/>
      <c r="F68" s="23"/>
      <c r="G68" s="19">
        <f>G67</f>
        <v>76.81</v>
      </c>
    </row>
    <row r="69" spans="3:7" x14ac:dyDescent="0.25">
      <c r="C69" s="11" t="s">
        <v>8</v>
      </c>
      <c r="D69" s="24"/>
      <c r="E69" s="24"/>
      <c r="F69" s="25"/>
      <c r="G69" s="10">
        <f>SUM(G10,G12,G14,G16,G19,G21,G23,G26,G28,G30,G32,G34,G36,G38,G43,G45,G48,G50,G52,G54,G56,G58,G60,G62,G64,G66,G68)</f>
        <v>10372.59</v>
      </c>
    </row>
  </sheetData>
  <mergeCells count="29">
    <mergeCell ref="C34:F34"/>
    <mergeCell ref="C36:F36"/>
    <mergeCell ref="C38:F38"/>
    <mergeCell ref="C12:F12"/>
    <mergeCell ref="C14:F14"/>
    <mergeCell ref="C16:F16"/>
    <mergeCell ref="C19:F19"/>
    <mergeCell ref="C21:F21"/>
    <mergeCell ref="C58:F58"/>
    <mergeCell ref="C60:F60"/>
    <mergeCell ref="C64:F64"/>
    <mergeCell ref="C66:F66"/>
    <mergeCell ref="C68:F68"/>
    <mergeCell ref="C62:F62"/>
    <mergeCell ref="C5:G5"/>
    <mergeCell ref="C69:F69"/>
    <mergeCell ref="C10:F10"/>
    <mergeCell ref="C23:F23"/>
    <mergeCell ref="C30:F30"/>
    <mergeCell ref="C26:F26"/>
    <mergeCell ref="C28:F28"/>
    <mergeCell ref="C32:F32"/>
    <mergeCell ref="C43:F43"/>
    <mergeCell ref="C45:F45"/>
    <mergeCell ref="C48:F48"/>
    <mergeCell ref="C50:F50"/>
    <mergeCell ref="C52:F52"/>
    <mergeCell ref="C54:F54"/>
    <mergeCell ref="C56:F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25" sqref="E25"/>
    </sheetView>
  </sheetViews>
  <sheetFormatPr defaultRowHeight="15" x14ac:dyDescent="0.25"/>
  <cols>
    <col min="3" max="3" width="7.7109375" customWidth="1"/>
    <col min="4" max="4" width="35" customWidth="1"/>
    <col min="5" max="5" width="24.5703125" customWidth="1"/>
    <col min="6" max="6" width="9.5703125" customWidth="1"/>
    <col min="7" max="7" width="8.28515625" customWidth="1"/>
    <col min="8" max="8" width="9.140625" hidden="1" customWidth="1"/>
  </cols>
  <sheetData>
    <row r="1" spans="1:8" x14ac:dyDescent="0.25">
      <c r="A1" s="2" t="s">
        <v>0</v>
      </c>
      <c r="B1" s="2"/>
      <c r="C1" s="1"/>
    </row>
    <row r="2" spans="1:8" x14ac:dyDescent="0.25">
      <c r="A2" s="2" t="s">
        <v>1</v>
      </c>
      <c r="B2" s="2"/>
      <c r="C2" s="1"/>
    </row>
    <row r="3" spans="1:8" x14ac:dyDescent="0.25">
      <c r="A3" s="2" t="s">
        <v>2</v>
      </c>
      <c r="B3" s="2"/>
      <c r="C3" s="1"/>
    </row>
    <row r="4" spans="1:8" x14ac:dyDescent="0.25">
      <c r="A4" s="2" t="s">
        <v>3</v>
      </c>
      <c r="B4" s="2"/>
      <c r="C4" s="1"/>
    </row>
    <row r="6" spans="1:8" x14ac:dyDescent="0.25">
      <c r="D6" s="21" t="s">
        <v>58</v>
      </c>
      <c r="E6" s="21"/>
      <c r="F6" s="21"/>
      <c r="G6" s="21"/>
      <c r="H6" s="21"/>
    </row>
    <row r="9" spans="1:8" x14ac:dyDescent="0.25">
      <c r="D9" s="3" t="s">
        <v>6</v>
      </c>
      <c r="E9" s="3" t="s">
        <v>15</v>
      </c>
    </row>
    <row r="10" spans="1:8" x14ac:dyDescent="0.25">
      <c r="D10" s="35" t="s">
        <v>56</v>
      </c>
      <c r="E10" s="34">
        <f>(274.06+1320.47)</f>
        <v>1594.53</v>
      </c>
    </row>
    <row r="11" spans="1:8" x14ac:dyDescent="0.25">
      <c r="D11" s="35" t="s">
        <v>14</v>
      </c>
      <c r="E11" s="34">
        <f>(45.22+215.41)</f>
        <v>260.63</v>
      </c>
    </row>
    <row r="12" spans="1:8" x14ac:dyDescent="0.25">
      <c r="D12" s="35" t="s">
        <v>91</v>
      </c>
      <c r="E12" s="34">
        <v>69.11</v>
      </c>
    </row>
    <row r="13" spans="1:8" x14ac:dyDescent="0.25">
      <c r="D13" s="35" t="s">
        <v>92</v>
      </c>
      <c r="E13" s="34">
        <v>470.21</v>
      </c>
    </row>
    <row r="14" spans="1:8" x14ac:dyDescent="0.25">
      <c r="D14" s="5" t="s">
        <v>7</v>
      </c>
      <c r="E14" s="6">
        <f>SUM(E10:E13)</f>
        <v>2394.4799999999996</v>
      </c>
    </row>
  </sheetData>
  <mergeCells count="1">
    <mergeCell ref="D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Galić</dc:creator>
  <cp:lastModifiedBy>silvija hrstić</cp:lastModifiedBy>
  <dcterms:created xsi:type="dcterms:W3CDTF">2024-03-15T10:45:33Z</dcterms:created>
  <dcterms:modified xsi:type="dcterms:W3CDTF">2024-03-20T10:20:35Z</dcterms:modified>
</cp:coreProperties>
</file>